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ез сходових кліток" sheetId="1" state="visible" r:id="rId2"/>
    <sheet name="Сходові клітки" sheetId="2" state="visible" r:id="rId3"/>
  </sheets>
  <definedNames>
    <definedName function="false" hidden="false" localSheetId="0" name="_xlnm.Print_Area" vbProcedure="false">'Без сходових кліток'!$A$1:$C$34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<sst xmlns="http://schemas.openxmlformats.org/spreadsheetml/2006/main" count="66" uniqueCount="36">
  <si>
    <t xml:space="preserve">Калькуляція витрат та перелік послуг з управління багатоквартирним  будинком на вул.Гагаріна, 25</t>
  </si>
  <si>
    <t xml:space="preserve">Вводиться в дію з 1.09.2021 року</t>
  </si>
  <si>
    <t xml:space="preserve">№ з/п</t>
  </si>
  <si>
    <t xml:space="preserve">Перелік та структура послуги</t>
  </si>
  <si>
    <t xml:space="preserve">Витрати, грн</t>
  </si>
  <si>
    <t xml:space="preserve">Утримання спільного майна багатоквартирного будинку та прибудинкової території, в тому числі:</t>
  </si>
  <si>
    <t xml:space="preserve">1) прибирання прибудинкової території </t>
  </si>
  <si>
    <t xml:space="preserve">2) прибирання сходових кліток</t>
  </si>
  <si>
    <t xml:space="preserve">3) прибирання підвалу, технічного поверху та покрівлі</t>
  </si>
  <si>
    <t xml:space="preserve">4) технічне обслуговування ліфтів</t>
  </si>
  <si>
    <t xml:space="preserve">5) технічне обслуговування систем диспетчеризації</t>
  </si>
  <si>
    <t xml:space="preserve">6) технічне обслуговування внутрішньобудинкових систем: </t>
  </si>
  <si>
    <t xml:space="preserve">холодного водопостачання, водовідведення та зливової каналізації</t>
  </si>
  <si>
    <t xml:space="preserve">теплопостачання та гарячого водопостачання</t>
  </si>
  <si>
    <t xml:space="preserve">7)  дератизація</t>
  </si>
  <si>
    <t xml:space="preserve">8)  дезінсекція</t>
  </si>
  <si>
    <t xml:space="preserve">9) обслуговування димових та вентиляційних  каналів</t>
  </si>
  <si>
    <t xml:space="preserve">10) технічне обслуговування мереж електропостачання та електрообладнання, систем протипожежної автоматики і димовидалення, а також інших  внутрішньобудинкових мереж у разі їх наявності</t>
  </si>
  <si>
    <t xml:space="preserve">11) прибирання і вивезення снігу, посипання частини прибудинкової території, призначеної для проходу та проїзду, протиожилежними сумішами</t>
  </si>
  <si>
    <t xml:space="preserve">Поточний ремонт спільного майна багатоквартирного будинку, в тому числі:</t>
  </si>
  <si>
    <t xml:space="preserve">1) поточний ремонт внутрішньобудинкових систем холодного водопостачання, водовідведення  та зливової каналізації</t>
  </si>
  <si>
    <t xml:space="preserve">2) поточний ремонт покрівель</t>
  </si>
  <si>
    <t xml:space="preserve">3) поточний ремонт конструктивних елементів будинку</t>
  </si>
  <si>
    <t xml:space="preserve">4) підготовка житлових будинків до експлуатації в осінньо-зимовий період</t>
  </si>
  <si>
    <t xml:space="preserve">5) поточний ремонт мереж електропостачання та електрообладнання, систем протипожежної автоматики та димовидалення, а також інших внутрішньобудинкових інженерних систем (у разі їх наявності)</t>
  </si>
  <si>
    <t xml:space="preserve">Оплата послуг щодо енергопостачання спільного майна багатоквартирного будинку, в тому числі:</t>
  </si>
  <si>
    <t xml:space="preserve">1) освітлення місць загального користування і підвалів та підкачування води</t>
  </si>
  <si>
    <t xml:space="preserve">2) енергопостачання  ліфтів</t>
  </si>
  <si>
    <t xml:space="preserve">Винагорода управителю (5%)</t>
  </si>
  <si>
    <t xml:space="preserve">РАЗОМ витрат </t>
  </si>
  <si>
    <t xml:space="preserve">ПДВ 20%</t>
  </si>
  <si>
    <t xml:space="preserve">РАЗОМ витрат з ПДВ</t>
  </si>
  <si>
    <t xml:space="preserve">Директор УМК " Центральна"                                   О.Телішевський</t>
  </si>
  <si>
    <t xml:space="preserve">Калькуляція витрат та перелік послуг з управління багатоквартирним  будинком на вул.Гагаріна,25</t>
  </si>
  <si>
    <t xml:space="preserve">Перелік та структура послуги (з прибиранням сходових кліток)</t>
  </si>
  <si>
    <t xml:space="preserve">Економіст                                                                     А.Телішевська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</si>
</sst>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.00"/>
  </numFmts>
  <fonts count="1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RowHeight="13.8" zeroHeight="false" outlineLevelRow="0" outlineLevelCol="0"/>
  <cols>
    <col collapsed="false" customWidth="true" hidden="false" outlineLevel="0" max="1" min="1" style="1" width="6.66"/>
    <col collapsed="false" customWidth="true" hidden="false" outlineLevel="0" max="2" min="2" style="2" width="68.33"/>
    <col collapsed="false" customWidth="true" hidden="false" outlineLevel="0" max="3" min="3" style="2" width="11.89"/>
    <col collapsed="false" customWidth="true" hidden="false" outlineLevel="0" max="1025" min="4" style="2" width="9.11"/>
  </cols>
  <sheetData>
    <row r="1" customFormat="false" ht="76.2" hidden="false" customHeight="true" outlineLevel="0" collapsed="false">
      <c r="A1" s="3" t="s">
        <v>0</v>
      </c>
      <c r="B1" s="3"/>
      <c r="C1" s="3"/>
    </row>
    <row r="2" customFormat="false" ht="15.6" hidden="false" customHeight="false" outlineLevel="0" collapsed="false">
      <c r="B2" s="4" t="s">
        <v>1</v>
      </c>
    </row>
    <row r="3" s="6" customFormat="true" ht="27.6" hidden="false" customHeight="false" outlineLevel="0" collapsed="false">
      <c r="A3" s="5" t="s">
        <v>2</v>
      </c>
      <c r="B3" s="5" t="s">
        <v>3</v>
      </c>
      <c r="C3" s="5" t="s">
        <v>4</v>
      </c>
    </row>
    <row r="4" s="10" customFormat="true" ht="28.8" hidden="false" customHeight="false" outlineLevel="0" collapsed="false">
      <c r="A4" s="7" t="n">
        <v>1</v>
      </c>
      <c r="B4" s="8" t="s">
        <v>5</v>
      </c>
      <c r="C4" s="9" t="n">
        <f aca="false">SUM(C5:C17)</f>
        <v>2.952</v>
      </c>
    </row>
    <row r="5" customFormat="false" ht="17.25" hidden="false" customHeight="true" outlineLevel="0" collapsed="false">
      <c r="A5" s="7"/>
      <c r="B5" s="11" t="s">
        <v>6</v>
      </c>
      <c r="C5" s="12" t="n">
        <v>1.012</v>
      </c>
    </row>
    <row r="6" customFormat="false" ht="17.25" hidden="false" customHeight="true" outlineLevel="0" collapsed="false">
      <c r="A6" s="7"/>
      <c r="B6" s="11" t="s">
        <v>7</v>
      </c>
      <c r="C6" s="12" t="n">
        <v>0</v>
      </c>
    </row>
    <row r="7" customFormat="false" ht="13.8" hidden="false" customHeight="false" outlineLevel="0" collapsed="false">
      <c r="A7" s="7"/>
      <c r="B7" s="11" t="s">
        <v>8</v>
      </c>
      <c r="C7" s="12" t="n">
        <v>0.026</v>
      </c>
    </row>
    <row r="8" customFormat="false" ht="13.8" hidden="false" customHeight="false" outlineLevel="0" collapsed="false">
      <c r="A8" s="7"/>
      <c r="B8" s="11" t="s">
        <v>9</v>
      </c>
      <c r="C8" s="12" t="n">
        <v>0</v>
      </c>
    </row>
    <row r="9" customFormat="false" ht="15.6" hidden="false" customHeight="true" outlineLevel="0" collapsed="false">
      <c r="A9" s="7"/>
      <c r="B9" s="13" t="s">
        <v>10</v>
      </c>
      <c r="C9" s="14" t="n">
        <v>0</v>
      </c>
    </row>
    <row r="10" customFormat="false" ht="13.8" hidden="false" customHeight="false" outlineLevel="0" collapsed="false">
      <c r="A10" s="7"/>
      <c r="B10" s="11" t="s">
        <v>11</v>
      </c>
      <c r="C10" s="15"/>
    </row>
    <row r="11" customFormat="false" ht="13.8" hidden="false" customHeight="false" outlineLevel="0" collapsed="false">
      <c r="A11" s="7"/>
      <c r="B11" s="11" t="s">
        <v>12</v>
      </c>
      <c r="C11" s="12" t="n">
        <v>0.91</v>
      </c>
    </row>
    <row r="12" customFormat="false" ht="13.8" hidden="false" customHeight="false" outlineLevel="0" collapsed="false">
      <c r="A12" s="7"/>
      <c r="B12" s="11" t="s">
        <v>13</v>
      </c>
      <c r="C12" s="12" t="n">
        <v>0.256</v>
      </c>
    </row>
    <row r="13" customFormat="false" ht="13.8" hidden="false" customHeight="false" outlineLevel="0" collapsed="false">
      <c r="A13" s="7"/>
      <c r="B13" s="11" t="s">
        <v>14</v>
      </c>
      <c r="C13" s="12" t="n">
        <v>0.005</v>
      </c>
    </row>
    <row r="14" customFormat="false" ht="13.8" hidden="false" customHeight="false" outlineLevel="0" collapsed="false">
      <c r="A14" s="7"/>
      <c r="B14" s="11" t="s">
        <v>15</v>
      </c>
      <c r="C14" s="12" t="n">
        <v>0.008</v>
      </c>
    </row>
    <row r="15" customFormat="false" ht="13.8" hidden="false" customHeight="false" outlineLevel="0" collapsed="false">
      <c r="A15" s="7"/>
      <c r="B15" s="11" t="s">
        <v>16</v>
      </c>
      <c r="C15" s="12" t="n">
        <v>0.123</v>
      </c>
    </row>
    <row r="16" customFormat="false" ht="48" hidden="false" customHeight="true" outlineLevel="0" collapsed="false">
      <c r="A16" s="7"/>
      <c r="B16" s="11" t="s">
        <v>17</v>
      </c>
      <c r="C16" s="12" t="n">
        <v>0.398</v>
      </c>
    </row>
    <row r="17" customFormat="false" ht="34.5" hidden="false" customHeight="true" outlineLevel="0" collapsed="false">
      <c r="A17" s="7"/>
      <c r="B17" s="11" t="s">
        <v>18</v>
      </c>
      <c r="C17" s="12" t="n">
        <v>0.214</v>
      </c>
    </row>
    <row r="18" s="10" customFormat="true" ht="28.8" hidden="false" customHeight="false" outlineLevel="0" collapsed="false">
      <c r="A18" s="7" t="n">
        <v>2</v>
      </c>
      <c r="B18" s="8" t="s">
        <v>19</v>
      </c>
      <c r="C18" s="9" t="n">
        <f aca="false">C19+C20+C21+C22+C23</f>
        <v>1.376</v>
      </c>
    </row>
    <row r="19" customFormat="false" ht="27.6" hidden="false" customHeight="false" outlineLevel="0" collapsed="false">
      <c r="A19" s="7"/>
      <c r="B19" s="11" t="s">
        <v>20</v>
      </c>
      <c r="C19" s="12" t="n">
        <v>0.293</v>
      </c>
    </row>
    <row r="20" customFormat="false" ht="13.8" hidden="false" customHeight="false" outlineLevel="0" collapsed="false">
      <c r="A20" s="7"/>
      <c r="B20" s="11" t="s">
        <v>21</v>
      </c>
      <c r="C20" s="12" t="n">
        <v>0.391</v>
      </c>
    </row>
    <row r="21" customFormat="false" ht="13.8" hidden="false" customHeight="false" outlineLevel="0" collapsed="false">
      <c r="A21" s="7"/>
      <c r="B21" s="11" t="s">
        <v>22</v>
      </c>
      <c r="C21" s="12" t="n">
        <v>0.436</v>
      </c>
    </row>
    <row r="22" customFormat="false" ht="17.25" hidden="false" customHeight="true" outlineLevel="0" collapsed="false">
      <c r="A22" s="7"/>
      <c r="B22" s="11" t="s">
        <v>23</v>
      </c>
      <c r="C22" s="12" t="n">
        <v>0.222</v>
      </c>
    </row>
    <row r="23" customFormat="false" ht="45" hidden="false" customHeight="true" outlineLevel="0" collapsed="false">
      <c r="A23" s="16"/>
      <c r="B23" s="17" t="s">
        <v>24</v>
      </c>
      <c r="C23" s="12" t="n">
        <v>0.034</v>
      </c>
    </row>
    <row r="24" s="10" customFormat="true" ht="28.8" hidden="false" customHeight="false" outlineLevel="0" collapsed="false">
      <c r="A24" s="7" t="n">
        <v>3</v>
      </c>
      <c r="B24" s="8" t="s">
        <v>25</v>
      </c>
      <c r="C24" s="9" t="n">
        <f aca="false">C25</f>
        <v>0.174</v>
      </c>
    </row>
    <row r="25" customFormat="false" ht="27.6" hidden="false" customHeight="false" outlineLevel="0" collapsed="false">
      <c r="A25" s="7"/>
      <c r="B25" s="11" t="s">
        <v>26</v>
      </c>
      <c r="C25" s="12" t="n">
        <v>0.174</v>
      </c>
    </row>
    <row r="26" customFormat="false" ht="13.8" hidden="false" customHeight="false" outlineLevel="0" collapsed="false">
      <c r="A26" s="7"/>
      <c r="B26" s="11" t="s">
        <v>27</v>
      </c>
      <c r="C26" s="12" t="n">
        <v>0</v>
      </c>
    </row>
    <row r="27" s="10" customFormat="true" ht="14.4" hidden="false" customHeight="false" outlineLevel="0" collapsed="false">
      <c r="A27" s="7" t="n">
        <v>4</v>
      </c>
      <c r="B27" s="8" t="s">
        <v>28</v>
      </c>
      <c r="C27" s="9" t="n">
        <f aca="false">(C24+C18+C4)*0.05</f>
        <v>0.2251</v>
      </c>
    </row>
    <row r="28" s="20" customFormat="true" ht="20.25" hidden="false" customHeight="true" outlineLevel="0" collapsed="false">
      <c r="A28" s="18" t="s">
        <v>29</v>
      </c>
      <c r="B28" s="18"/>
      <c r="C28" s="19" t="n">
        <f aca="false">C27+C24+C18+C4</f>
        <v>4.7271</v>
      </c>
      <c r="E28" s="21"/>
    </row>
    <row r="29" s="20" customFormat="true" ht="20.25" hidden="false" customHeight="true" outlineLevel="0" collapsed="false">
      <c r="A29" s="22"/>
      <c r="B29" s="23" t="s">
        <v>30</v>
      </c>
      <c r="C29" s="19" t="n">
        <f aca="false">C28*20%</f>
        <v>0.94542</v>
      </c>
      <c r="E29" s="24"/>
    </row>
    <row r="30" s="20" customFormat="true" ht="24.75" hidden="false" customHeight="true" outlineLevel="0" collapsed="false">
      <c r="A30" s="18" t="s">
        <v>31</v>
      </c>
      <c r="B30" s="18"/>
      <c r="C30" s="25" t="n">
        <f aca="false">C29+C28</f>
        <v>5.67252</v>
      </c>
    </row>
    <row r="31" customFormat="false" ht="22.5" hidden="false" customHeight="true" outlineLevel="0" collapsed="false"/>
    <row r="32" s="1" customFormat="true" ht="13.8" hidden="false" customHeight="false" outlineLevel="0" collapsed="false">
      <c r="A32" s="1" t="s">
        <v>32</v>
      </c>
    </row>
    <row r="33" s="1" customFormat="true" ht="13.8" hidden="false" customHeight="false" outlineLevel="0" collapsed="false"/>
    <row r="34" s="1" customFormat="true" ht="13.8" hidden="false" customHeight="false" outlineLevel="0" collapsed="false"/>
  </sheetData>
  <mergeCells count="6">
    <mergeCell ref="A1:C1"/>
    <mergeCell ref="A4:A17"/>
    <mergeCell ref="A18:A22"/>
    <mergeCell ref="A24:A26"/>
    <mergeCell ref="A28:B28"/>
    <mergeCell ref="A30:B3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9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2" width="8.33"/>
    <col collapsed="false" customWidth="true" hidden="false" outlineLevel="0" max="2" min="2" style="2" width="70.11"/>
    <col collapsed="false" customWidth="true" hidden="false" outlineLevel="0" max="3" min="3" style="2" width="12.44"/>
    <col collapsed="false" customWidth="true" hidden="false" outlineLevel="0" max="1025" min="4" style="2" width="9.11"/>
  </cols>
  <sheetData>
    <row r="1" customFormat="false" ht="71.4" hidden="false" customHeight="true" outlineLevel="0" collapsed="false">
      <c r="A1" s="3" t="s">
        <v>33</v>
      </c>
      <c r="B1" s="3"/>
      <c r="C1" s="3"/>
    </row>
    <row r="3" s="26" customFormat="true" ht="27.6" hidden="false" customHeight="false" outlineLevel="0" collapsed="false">
      <c r="A3" s="5" t="s">
        <v>2</v>
      </c>
      <c r="B3" s="5" t="s">
        <v>34</v>
      </c>
      <c r="C3" s="5" t="s">
        <v>4</v>
      </c>
    </row>
    <row r="4" s="10" customFormat="true" ht="28.8" hidden="false" customHeight="false" outlineLevel="0" collapsed="false">
      <c r="A4" s="7" t="n">
        <v>1</v>
      </c>
      <c r="B4" s="8" t="s">
        <v>5</v>
      </c>
      <c r="C4" s="9" t="n">
        <v>2.92</v>
      </c>
    </row>
    <row r="5" customFormat="false" ht="17.25" hidden="false" customHeight="true" outlineLevel="0" collapsed="false">
      <c r="A5" s="7"/>
      <c r="B5" s="11" t="s">
        <v>6</v>
      </c>
      <c r="C5" s="12" t="n">
        <v>0.64</v>
      </c>
    </row>
    <row r="6" customFormat="false" ht="16.5" hidden="false" customHeight="true" outlineLevel="0" collapsed="false">
      <c r="A6" s="7"/>
      <c r="B6" s="11" t="s">
        <v>7</v>
      </c>
      <c r="C6" s="12" t="n">
        <v>0.66</v>
      </c>
    </row>
    <row r="7" customFormat="false" ht="13.8" hidden="false" customHeight="false" outlineLevel="0" collapsed="false">
      <c r="A7" s="7"/>
      <c r="B7" s="11" t="s">
        <v>8</v>
      </c>
      <c r="C7" s="12" t="n">
        <v>0.017</v>
      </c>
    </row>
    <row r="8" customFormat="false" ht="13.8" hidden="false" customHeight="false" outlineLevel="0" collapsed="false">
      <c r="A8" s="7"/>
      <c r="B8" s="11" t="s">
        <v>9</v>
      </c>
      <c r="C8" s="12" t="n">
        <v>0</v>
      </c>
    </row>
    <row r="9" customFormat="false" ht="15.6" hidden="false" customHeight="false" outlineLevel="0" collapsed="false">
      <c r="A9" s="7"/>
      <c r="B9" s="13" t="s">
        <v>10</v>
      </c>
      <c r="C9" s="14" t="n">
        <v>0</v>
      </c>
    </row>
    <row r="10" customFormat="false" ht="13.8" hidden="false" customHeight="false" outlineLevel="0" collapsed="false">
      <c r="A10" s="7"/>
      <c r="B10" s="11" t="s">
        <v>11</v>
      </c>
      <c r="C10" s="15" t="n">
        <v>1.014</v>
      </c>
    </row>
    <row r="11" customFormat="false" ht="13.8" hidden="false" customHeight="false" outlineLevel="0" collapsed="false">
      <c r="A11" s="7"/>
      <c r="B11" s="11" t="s">
        <v>12</v>
      </c>
      <c r="C11" s="12"/>
    </row>
    <row r="12" customFormat="false" ht="13.8" hidden="false" customHeight="false" outlineLevel="0" collapsed="false">
      <c r="A12" s="7"/>
      <c r="B12" s="11" t="s">
        <v>13</v>
      </c>
      <c r="C12" s="12"/>
    </row>
    <row r="13" customFormat="false" ht="13.8" hidden="false" customHeight="false" outlineLevel="0" collapsed="false">
      <c r="A13" s="7"/>
      <c r="B13" s="11" t="s">
        <v>14</v>
      </c>
      <c r="C13" s="12" t="n">
        <v>0.005</v>
      </c>
    </row>
    <row r="14" customFormat="false" ht="13.8" hidden="false" customHeight="false" outlineLevel="0" collapsed="false">
      <c r="A14" s="7"/>
      <c r="B14" s="11" t="s">
        <v>15</v>
      </c>
      <c r="C14" s="12" t="n">
        <v>0.008</v>
      </c>
    </row>
    <row r="15" customFormat="false" ht="13.8" hidden="false" customHeight="false" outlineLevel="0" collapsed="false">
      <c r="A15" s="7"/>
      <c r="B15" s="11" t="s">
        <v>16</v>
      </c>
      <c r="C15" s="12" t="n">
        <v>0.123</v>
      </c>
    </row>
    <row r="16" customFormat="false" ht="48" hidden="false" customHeight="true" outlineLevel="0" collapsed="false">
      <c r="A16" s="7"/>
      <c r="B16" s="11" t="s">
        <v>17</v>
      </c>
      <c r="C16" s="12" t="n">
        <v>0.316</v>
      </c>
    </row>
    <row r="17" customFormat="false" ht="34.5" hidden="false" customHeight="true" outlineLevel="0" collapsed="false">
      <c r="A17" s="7"/>
      <c r="B17" s="11" t="s">
        <v>18</v>
      </c>
      <c r="C17" s="12" t="n">
        <v>0.137</v>
      </c>
    </row>
    <row r="18" s="10" customFormat="true" ht="28.8" hidden="false" customHeight="false" outlineLevel="0" collapsed="false">
      <c r="A18" s="7" t="n">
        <v>2</v>
      </c>
      <c r="B18" s="8" t="s">
        <v>19</v>
      </c>
      <c r="C18" s="9" t="n">
        <f aca="false">'Без сходових кліток'!C18</f>
        <v>1.376</v>
      </c>
    </row>
    <row r="19" customFormat="false" ht="27.6" hidden="false" customHeight="false" outlineLevel="0" collapsed="false">
      <c r="A19" s="7"/>
      <c r="B19" s="11" t="s">
        <v>20</v>
      </c>
      <c r="C19" s="12" t="n">
        <v>0.357</v>
      </c>
    </row>
    <row r="20" customFormat="false" ht="13.8" hidden="false" customHeight="false" outlineLevel="0" collapsed="false">
      <c r="A20" s="7"/>
      <c r="B20" s="11" t="s">
        <v>21</v>
      </c>
      <c r="C20" s="12" t="n">
        <v>0.301</v>
      </c>
    </row>
    <row r="21" customFormat="false" ht="13.8" hidden="false" customHeight="false" outlineLevel="0" collapsed="false">
      <c r="A21" s="7"/>
      <c r="B21" s="11" t="s">
        <v>22</v>
      </c>
      <c r="C21" s="12" t="n">
        <v>0.314</v>
      </c>
    </row>
    <row r="22" customFormat="false" ht="13.8" hidden="false" customHeight="false" outlineLevel="0" collapsed="false">
      <c r="A22" s="7"/>
      <c r="B22" s="11" t="s">
        <v>23</v>
      </c>
      <c r="C22" s="12" t="n">
        <v>0.155</v>
      </c>
    </row>
    <row r="23" customFormat="false" ht="41.4" hidden="false" customHeight="false" outlineLevel="0" collapsed="false">
      <c r="A23" s="16"/>
      <c r="B23" s="17" t="s">
        <v>24</v>
      </c>
      <c r="C23" s="12" t="n">
        <v>0.03</v>
      </c>
    </row>
    <row r="24" s="10" customFormat="true" ht="28.8" hidden="false" customHeight="false" outlineLevel="0" collapsed="false">
      <c r="A24" s="7" t="n">
        <v>3</v>
      </c>
      <c r="B24" s="8" t="s">
        <v>25</v>
      </c>
      <c r="C24" s="9" t="n">
        <f aca="false">C25</f>
        <v>0.174</v>
      </c>
    </row>
    <row r="25" customFormat="false" ht="13.8" hidden="false" customHeight="false" outlineLevel="0" collapsed="false">
      <c r="A25" s="7"/>
      <c r="B25" s="11" t="s">
        <v>26</v>
      </c>
      <c r="C25" s="12" t="n">
        <v>0.174</v>
      </c>
    </row>
    <row r="26" customFormat="false" ht="13.8" hidden="false" customHeight="false" outlineLevel="0" collapsed="false">
      <c r="A26" s="7"/>
      <c r="B26" s="11" t="s">
        <v>27</v>
      </c>
      <c r="C26" s="12" t="n">
        <v>0</v>
      </c>
    </row>
    <row r="27" s="10" customFormat="true" ht="14.4" hidden="false" customHeight="false" outlineLevel="0" collapsed="false">
      <c r="A27" s="7" t="n">
        <v>4</v>
      </c>
      <c r="B27" s="8" t="s">
        <v>28</v>
      </c>
      <c r="C27" s="9" t="n">
        <v>0.213</v>
      </c>
    </row>
    <row r="28" s="20" customFormat="true" ht="20.25" hidden="false" customHeight="true" outlineLevel="0" collapsed="false">
      <c r="A28" s="18" t="s">
        <v>29</v>
      </c>
      <c r="B28" s="18"/>
      <c r="C28" s="19" t="n">
        <v>4.464</v>
      </c>
      <c r="E28" s="21"/>
    </row>
    <row r="29" s="20" customFormat="true" ht="20.25" hidden="false" customHeight="true" outlineLevel="0" collapsed="false">
      <c r="A29" s="22"/>
      <c r="B29" s="23" t="s">
        <v>30</v>
      </c>
      <c r="C29" s="19" t="n">
        <f aca="false">C28*20%</f>
        <v>0.8928</v>
      </c>
    </row>
    <row r="30" s="20" customFormat="true" ht="24.75" hidden="false" customHeight="true" outlineLevel="0" collapsed="false">
      <c r="A30" s="18" t="s">
        <v>31</v>
      </c>
      <c r="B30" s="18"/>
      <c r="C30" s="25" t="n">
        <f aca="false">C28+C29</f>
        <v>5.3568</v>
      </c>
    </row>
    <row r="32" s="1" customFormat="true" ht="13.8" hidden="false" customHeight="false" outlineLevel="0" collapsed="false">
      <c r="A32" s="1" t="s">
        <v>32</v>
      </c>
    </row>
    <row r="33" s="1" customFormat="true" ht="13.8" hidden="false" customHeight="false" outlineLevel="0" collapsed="false"/>
    <row r="34" s="1" customFormat="true" ht="13.8" hidden="false" customHeight="false" outlineLevel="0" collapsed="false">
      <c r="A34" s="1" t="s">
        <v>35</v>
      </c>
    </row>
  </sheetData>
  <mergeCells count="6">
    <mergeCell ref="A1:C1"/>
    <mergeCell ref="A4:A17"/>
    <mergeCell ref="A18:A22"/>
    <mergeCell ref="A24:A26"/>
    <mergeCell ref="A28:B28"/>
    <mergeCell ref="A30:B3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9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2018-04-25T06:53:38Z</dcterms:created>
  <dc:creator>Савицька Альона Віталіївна</dc:creator>
  <dc:description/>
  <dc:language>uk-UA</dc:language>
  <cp:lastModifiedBy>user</cp:lastModifiedBy>
  <cp:lastPrinted>2018-07-11T10:49:07Z</cp:lastPrinted>
  <dcterms:modified xsi:type="dcterms:W3CDTF">2021-08-09T10:39:25Z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